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Exon\"/>
    </mc:Choice>
  </mc:AlternateContent>
  <xr:revisionPtr revIDLastSave="0" documentId="8_{853D2500-71A9-40D2-8D66-94F27F2D997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April 2023" sheetId="5" r:id="rId1"/>
    <sheet name="May 2023" sheetId="6" r:id="rId2"/>
    <sheet name="June 2023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5" l="1"/>
  <c r="J10" i="5"/>
  <c r="J17" i="7" l="1"/>
  <c r="J16" i="7"/>
  <c r="J15" i="7"/>
  <c r="H14" i="7"/>
  <c r="G14" i="7"/>
  <c r="J17" i="6"/>
  <c r="J16" i="6"/>
  <c r="J15" i="6"/>
  <c r="H14" i="6"/>
  <c r="G14" i="6"/>
  <c r="J17" i="5"/>
  <c r="J16" i="5"/>
  <c r="J15" i="5"/>
  <c r="H14" i="5"/>
  <c r="G14" i="5"/>
  <c r="J8" i="5"/>
  <c r="J7" i="5"/>
</calcChain>
</file>

<file path=xl/sharedStrings.xml><?xml version="1.0" encoding="utf-8"?>
<sst xmlns="http://schemas.openxmlformats.org/spreadsheetml/2006/main" count="339" uniqueCount="52">
  <si>
    <t>(EGFR exon 20 insertion mutation) </t>
  </si>
  <si>
    <t>Wave</t>
  </si>
  <si>
    <t>Hospital</t>
  </si>
  <si>
    <t>Hospital type</t>
  </si>
  <si>
    <t>PART 1:  TESTING NSCLC PATIENTS COUNT IN HOSPITAL</t>
  </si>
  <si>
    <t>Total # NSCLC samples</t>
  </si>
  <si>
    <t># of samples with </t>
  </si>
  <si>
    <t>Single marker test</t>
  </si>
  <si>
    <t>Multi-gene panel test</t>
  </si>
  <si>
    <t>which had EGFR mutation status confirmed</t>
  </si>
  <si>
    <t># of confirmed</t>
  </si>
  <si>
    <t>Exon 20 insertion patient</t>
  </si>
  <si>
    <t>Exon 20 insertion incidence</t>
  </si>
  <si>
    <t>(calculated)</t>
  </si>
  <si>
    <t>PART 2:  EXON20 INSERTION POSITIVE PATIENTS RECORD</t>
  </si>
  <si>
    <t>Patient case</t>
  </si>
  <si>
    <t>order</t>
  </si>
  <si>
    <t>Odering specialty</t>
  </si>
  <si>
    <t>NSCLC stage</t>
  </si>
  <si>
    <t>(when EGFR ex20ins identified)</t>
  </si>
  <si>
    <t>Test method</t>
  </si>
  <si>
    <t>Single marker</t>
  </si>
  <si>
    <t>Panel</t>
  </si>
  <si>
    <t> Kit/Panel brand</t>
  </si>
  <si>
    <t>Ever tested positive before</t>
  </si>
  <si>
    <t>Ever tested negative before</t>
  </si>
  <si>
    <t>% single marker vs panel:</t>
  </si>
  <si>
    <t>Overall Ex20i incidence</t>
  </si>
  <si>
    <t>Incidence among single-marker tests</t>
  </si>
  <si>
    <t>Incidence among
panel tests</t>
  </si>
  <si>
    <t>Exon 20 Insertion Tracking in NSCLC</t>
  </si>
  <si>
    <t>Max Hospital , Shalimar Bagh , New Delhi</t>
  </si>
  <si>
    <t>Private</t>
  </si>
  <si>
    <t>MO</t>
  </si>
  <si>
    <t>Stage 4</t>
  </si>
  <si>
    <t>NGS</t>
  </si>
  <si>
    <t>No</t>
  </si>
  <si>
    <t>KIT-Z1048</t>
  </si>
  <si>
    <t>W1</t>
  </si>
  <si>
    <t>W2</t>
  </si>
  <si>
    <t>N/A</t>
  </si>
  <si>
    <t>Additional Data</t>
  </si>
  <si>
    <t xml:space="preserve">Total Number of Patients treated  - All ailments </t>
  </si>
  <si>
    <t>Total number of patients of Lung cancer</t>
  </si>
  <si>
    <t>Yes</t>
  </si>
  <si>
    <t>NSCLC Pats</t>
  </si>
  <si>
    <t>Total Undergone EGFR</t>
  </si>
  <si>
    <t>Fortis, Delhi</t>
  </si>
  <si>
    <t>RGCI</t>
  </si>
  <si>
    <t>Metro Group of hospitals</t>
  </si>
  <si>
    <t xml:space="preserve">No Idea ,however he will check about it and confirm 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</si>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</sst>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666666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4"/>
      <color rgb="FF2F469C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8E4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0" fillId="0" borderId="2" xfId="0" applyBorder="1"/>
    <xf numFmtId="9" fontId="3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0" fontId="4" fillId="3" borderId="1" xfId="0" applyNumberFormat="1" applyFont="1" applyFill="1" applyBorder="1" applyAlignment="1">
      <alignment horizontal="left" vertical="center"/>
    </xf>
    <xf numFmtId="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9" fontId="2" fillId="6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9" fontId="0" fillId="0" borderId="1" xfId="0" applyNumberFormat="1" applyBorder="1"/>
    <xf numFmtId="0" fontId="0" fillId="3" borderId="1" xfId="0" applyFill="1" applyBorder="1" applyAlignment="1">
      <alignment wrapText="1"/>
    </xf>
    <xf numFmtId="9" fontId="3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opLeftCell="A4" zoomScale="87" zoomScaleNormal="87" workbookViewId="0">
      <selection activeCell="P13" sqref="P13"/>
    </sheetView>
  </sheetViews>
  <sheetFormatPr defaultRowHeight="15" x14ac:dyDescent="0.25"/>
  <cols>
    <col min="2" max="2" width="24.28515625" bestFit="1" customWidth="1"/>
    <col min="9" max="9" width="11.85546875" customWidth="1"/>
    <col min="10" max="10" width="14.28515625" customWidth="1"/>
    <col min="17" max="17" width="32.42578125" customWidth="1"/>
    <col min="21" max="21" width="13.85546875" bestFit="1" customWidth="1"/>
    <col min="22" max="22" width="11.85546875" customWidth="1"/>
  </cols>
  <sheetData>
    <row r="1" spans="1:22" ht="18" thickBot="1" x14ac:dyDescent="0.4">
      <c r="A1" s="31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22" ht="20.45" customHeight="1" x14ac:dyDescent="0.25">
      <c r="A2" s="3"/>
      <c r="B2" s="3"/>
      <c r="C2" s="8"/>
      <c r="D2" s="8"/>
      <c r="E2" s="8"/>
      <c r="F2" s="34" t="s">
        <v>4</v>
      </c>
      <c r="G2" s="34"/>
      <c r="H2" s="34"/>
      <c r="I2" s="34"/>
      <c r="J2" s="34"/>
      <c r="K2" s="34" t="s">
        <v>14</v>
      </c>
      <c r="L2" s="34"/>
      <c r="M2" s="34"/>
      <c r="N2" s="34"/>
      <c r="O2" s="34"/>
      <c r="P2" s="34"/>
      <c r="Q2" s="34"/>
      <c r="R2" s="34"/>
      <c r="S2" s="34"/>
    </row>
    <row r="3" spans="1:22" ht="51" x14ac:dyDescent="0.25">
      <c r="A3" s="36" t="s">
        <v>1</v>
      </c>
      <c r="B3" s="36" t="s">
        <v>2</v>
      </c>
      <c r="C3" s="36" t="s">
        <v>3</v>
      </c>
      <c r="D3" s="4"/>
      <c r="E3" s="4"/>
      <c r="F3" s="7" t="s">
        <v>5</v>
      </c>
      <c r="G3" s="4" t="s">
        <v>6</v>
      </c>
      <c r="H3" s="4" t="s">
        <v>6</v>
      </c>
      <c r="I3" s="4" t="s">
        <v>10</v>
      </c>
      <c r="J3" s="14" t="s">
        <v>12</v>
      </c>
      <c r="K3" s="4" t="s">
        <v>15</v>
      </c>
      <c r="L3" s="36" t="s">
        <v>17</v>
      </c>
      <c r="M3" s="4" t="s">
        <v>18</v>
      </c>
      <c r="N3" s="36" t="s">
        <v>20</v>
      </c>
      <c r="O3" s="30" t="s">
        <v>21</v>
      </c>
      <c r="P3" s="35" t="s">
        <v>22</v>
      </c>
      <c r="Q3" s="36" t="s">
        <v>23</v>
      </c>
      <c r="R3" s="13" t="s">
        <v>24</v>
      </c>
      <c r="S3" s="13" t="s">
        <v>25</v>
      </c>
      <c r="U3" s="20" t="s">
        <v>41</v>
      </c>
      <c r="V3" s="19"/>
    </row>
    <row r="4" spans="1:22" ht="64.5" x14ac:dyDescent="0.25">
      <c r="A4" s="36"/>
      <c r="B4" s="36"/>
      <c r="C4" s="36"/>
      <c r="D4" s="4" t="s">
        <v>45</v>
      </c>
      <c r="E4" s="4" t="s">
        <v>46</v>
      </c>
      <c r="F4" s="2" t="s">
        <v>9</v>
      </c>
      <c r="G4" s="10" t="s">
        <v>7</v>
      </c>
      <c r="H4" s="10" t="s">
        <v>8</v>
      </c>
      <c r="I4" s="10" t="s">
        <v>11</v>
      </c>
      <c r="J4" s="14" t="s">
        <v>13</v>
      </c>
      <c r="K4" s="1" t="s">
        <v>16</v>
      </c>
      <c r="L4" s="36"/>
      <c r="M4" s="4" t="s">
        <v>19</v>
      </c>
      <c r="N4" s="36"/>
      <c r="O4" s="30"/>
      <c r="P4" s="35"/>
      <c r="Q4" s="36"/>
      <c r="R4" s="13" t="s">
        <v>0</v>
      </c>
      <c r="S4" s="13" t="s">
        <v>0</v>
      </c>
      <c r="U4" s="4" t="s">
        <v>42</v>
      </c>
      <c r="V4" s="11" t="s">
        <v>43</v>
      </c>
    </row>
    <row r="5" spans="1:22" ht="65.099999999999994" x14ac:dyDescent="0.35">
      <c r="A5" s="5" t="s">
        <v>38</v>
      </c>
      <c r="B5" s="5" t="s">
        <v>31</v>
      </c>
      <c r="C5" s="6" t="s">
        <v>32</v>
      </c>
      <c r="D5" s="6">
        <v>50</v>
      </c>
      <c r="E5" s="6">
        <v>50</v>
      </c>
      <c r="F5" s="6">
        <v>5</v>
      </c>
      <c r="G5" s="6">
        <v>0</v>
      </c>
      <c r="H5" s="6">
        <v>5</v>
      </c>
      <c r="I5" s="6">
        <v>0</v>
      </c>
      <c r="J5" s="6">
        <v>0</v>
      </c>
      <c r="K5" s="6" t="s">
        <v>40</v>
      </c>
      <c r="L5" s="6" t="s">
        <v>40</v>
      </c>
      <c r="M5" s="6" t="s">
        <v>40</v>
      </c>
      <c r="N5" s="6" t="s">
        <v>40</v>
      </c>
      <c r="O5" s="6" t="s">
        <v>40</v>
      </c>
      <c r="P5" s="6" t="s">
        <v>40</v>
      </c>
      <c r="Q5" s="6" t="s">
        <v>40</v>
      </c>
      <c r="R5" s="6" t="s">
        <v>40</v>
      </c>
      <c r="S5" s="6" t="s">
        <v>40</v>
      </c>
      <c r="U5" s="5">
        <v>550</v>
      </c>
      <c r="V5" s="5">
        <v>55</v>
      </c>
    </row>
    <row r="6" spans="1:22" ht="65.099999999999994" x14ac:dyDescent="0.35">
      <c r="A6" s="5" t="s">
        <v>39</v>
      </c>
      <c r="B6" s="5" t="s">
        <v>31</v>
      </c>
      <c r="C6" s="6" t="s">
        <v>32</v>
      </c>
      <c r="D6" s="6">
        <v>55</v>
      </c>
      <c r="E6" s="6">
        <v>55</v>
      </c>
      <c r="F6" s="6">
        <v>6</v>
      </c>
      <c r="G6" s="6">
        <v>0</v>
      </c>
      <c r="H6" s="6">
        <v>6</v>
      </c>
      <c r="I6" s="6">
        <v>1</v>
      </c>
      <c r="J6" s="9">
        <v>0.17</v>
      </c>
      <c r="K6" s="6" t="s">
        <v>33</v>
      </c>
      <c r="L6" s="6" t="s">
        <v>33</v>
      </c>
      <c r="M6" s="6" t="s">
        <v>34</v>
      </c>
      <c r="N6" s="6" t="s">
        <v>35</v>
      </c>
      <c r="O6" s="6" t="s">
        <v>36</v>
      </c>
      <c r="P6" s="6" t="s">
        <v>44</v>
      </c>
      <c r="Q6" s="26" t="s">
        <v>37</v>
      </c>
      <c r="R6" s="6" t="s">
        <v>36</v>
      </c>
      <c r="S6" s="6" t="s">
        <v>36</v>
      </c>
      <c r="U6" s="5">
        <v>600</v>
      </c>
      <c r="V6" s="5">
        <v>60</v>
      </c>
    </row>
    <row r="7" spans="1:22" ht="39" customHeight="1" x14ac:dyDescent="0.35">
      <c r="A7" s="5" t="s">
        <v>38</v>
      </c>
      <c r="B7" s="5" t="s">
        <v>47</v>
      </c>
      <c r="C7" s="6" t="s">
        <v>32</v>
      </c>
      <c r="D7" s="18">
        <v>24</v>
      </c>
      <c r="E7" s="18">
        <v>24</v>
      </c>
      <c r="F7" s="6">
        <v>6</v>
      </c>
      <c r="G7" s="6">
        <v>0</v>
      </c>
      <c r="H7" s="6">
        <v>6</v>
      </c>
      <c r="I7" s="6">
        <v>0</v>
      </c>
      <c r="J7" s="12">
        <f>I7/F7</f>
        <v>0</v>
      </c>
      <c r="K7" s="6" t="s">
        <v>40</v>
      </c>
      <c r="L7" s="6" t="s">
        <v>40</v>
      </c>
      <c r="M7" s="6" t="s">
        <v>40</v>
      </c>
      <c r="N7" s="6" t="s">
        <v>40</v>
      </c>
      <c r="O7" s="6" t="s">
        <v>40</v>
      </c>
      <c r="P7" s="6" t="s">
        <v>40</v>
      </c>
      <c r="Q7" s="6" t="s">
        <v>40</v>
      </c>
      <c r="R7" s="6" t="s">
        <v>40</v>
      </c>
      <c r="S7" s="6" t="s">
        <v>40</v>
      </c>
      <c r="U7" s="18">
        <v>450</v>
      </c>
      <c r="V7" s="18">
        <v>30</v>
      </c>
    </row>
    <row r="8" spans="1:22" ht="33.950000000000003" customHeight="1" x14ac:dyDescent="0.35">
      <c r="A8" s="5" t="s">
        <v>39</v>
      </c>
      <c r="B8" s="5" t="s">
        <v>47</v>
      </c>
      <c r="C8" s="6" t="s">
        <v>32</v>
      </c>
      <c r="D8" s="18">
        <v>15</v>
      </c>
      <c r="E8" s="18">
        <v>15</v>
      </c>
      <c r="F8" s="6">
        <v>5</v>
      </c>
      <c r="G8" s="6">
        <v>0</v>
      </c>
      <c r="H8" s="6">
        <v>5</v>
      </c>
      <c r="I8" s="6">
        <v>0</v>
      </c>
      <c r="J8" s="9">
        <f>(I8/F8)</f>
        <v>0</v>
      </c>
      <c r="K8" s="6" t="s">
        <v>40</v>
      </c>
      <c r="L8" s="6" t="s">
        <v>40</v>
      </c>
      <c r="M8" s="6" t="s">
        <v>40</v>
      </c>
      <c r="N8" s="6" t="s">
        <v>40</v>
      </c>
      <c r="O8" s="6" t="s">
        <v>40</v>
      </c>
      <c r="P8" s="6" t="s">
        <v>40</v>
      </c>
      <c r="Q8" s="6" t="s">
        <v>40</v>
      </c>
      <c r="R8" s="6" t="s">
        <v>40</v>
      </c>
      <c r="S8" s="6" t="s">
        <v>40</v>
      </c>
      <c r="U8" s="18">
        <v>400</v>
      </c>
      <c r="V8" s="18">
        <v>20</v>
      </c>
    </row>
    <row r="9" spans="1:22" x14ac:dyDescent="0.25">
      <c r="A9" s="5" t="s">
        <v>38</v>
      </c>
      <c r="B9" s="5" t="s">
        <v>48</v>
      </c>
      <c r="C9" s="6" t="s">
        <v>32</v>
      </c>
      <c r="D9" s="19"/>
      <c r="E9" s="19">
        <v>20</v>
      </c>
      <c r="F9" s="19">
        <v>8</v>
      </c>
      <c r="G9" s="19">
        <v>6</v>
      </c>
      <c r="H9" s="19">
        <v>3</v>
      </c>
      <c r="I9" s="19">
        <v>0</v>
      </c>
      <c r="J9" s="9">
        <f t="shared" ref="J9:J10" si="0">(I9/F9)</f>
        <v>0</v>
      </c>
      <c r="K9" s="6" t="s">
        <v>40</v>
      </c>
      <c r="L9" s="6" t="s">
        <v>40</v>
      </c>
      <c r="M9" s="6" t="s">
        <v>40</v>
      </c>
      <c r="N9" s="6" t="s">
        <v>40</v>
      </c>
      <c r="O9" s="6" t="s">
        <v>40</v>
      </c>
      <c r="P9" s="6" t="s">
        <v>40</v>
      </c>
      <c r="Q9" s="6" t="s">
        <v>40</v>
      </c>
      <c r="R9" s="6" t="s">
        <v>40</v>
      </c>
      <c r="S9" s="6" t="s">
        <v>40</v>
      </c>
    </row>
    <row r="10" spans="1:22" x14ac:dyDescent="0.25">
      <c r="A10" s="5" t="s">
        <v>39</v>
      </c>
      <c r="B10" s="5" t="s">
        <v>48</v>
      </c>
      <c r="C10" s="6" t="s">
        <v>32</v>
      </c>
      <c r="D10" s="19"/>
      <c r="E10" s="19">
        <v>20</v>
      </c>
      <c r="F10" s="19">
        <v>8</v>
      </c>
      <c r="G10" s="19">
        <v>5</v>
      </c>
      <c r="H10" s="19">
        <v>2</v>
      </c>
      <c r="I10" s="19">
        <v>0</v>
      </c>
      <c r="J10" s="9">
        <f t="shared" si="0"/>
        <v>0</v>
      </c>
      <c r="K10" s="6" t="s">
        <v>40</v>
      </c>
      <c r="L10" s="6" t="s">
        <v>40</v>
      </c>
      <c r="M10" s="6" t="s">
        <v>40</v>
      </c>
      <c r="N10" s="6" t="s">
        <v>40</v>
      </c>
      <c r="O10" s="6" t="s">
        <v>40</v>
      </c>
      <c r="P10" s="6" t="s">
        <v>40</v>
      </c>
      <c r="Q10" s="6" t="s">
        <v>40</v>
      </c>
      <c r="R10" s="6" t="s">
        <v>40</v>
      </c>
      <c r="S10" s="6" t="s">
        <v>40</v>
      </c>
    </row>
    <row r="11" spans="1:22" ht="30" x14ac:dyDescent="0.25">
      <c r="A11" s="5" t="s">
        <v>38</v>
      </c>
      <c r="B11" s="19" t="s">
        <v>49</v>
      </c>
      <c r="C11" s="6" t="s">
        <v>32</v>
      </c>
      <c r="D11" s="19">
        <v>33</v>
      </c>
      <c r="E11" s="19">
        <v>33</v>
      </c>
      <c r="F11" s="19">
        <v>5</v>
      </c>
      <c r="G11" s="19">
        <v>2</v>
      </c>
      <c r="H11" s="19">
        <v>3</v>
      </c>
      <c r="I11" s="19">
        <v>1</v>
      </c>
      <c r="J11" s="27">
        <v>0.2</v>
      </c>
      <c r="K11" s="19" t="s">
        <v>33</v>
      </c>
      <c r="L11" s="19" t="s">
        <v>33</v>
      </c>
      <c r="M11" s="6" t="s">
        <v>34</v>
      </c>
      <c r="N11" s="6" t="s">
        <v>35</v>
      </c>
      <c r="O11" s="6" t="s">
        <v>36</v>
      </c>
      <c r="P11" s="6" t="s">
        <v>44</v>
      </c>
      <c r="Q11" s="28" t="s">
        <v>50</v>
      </c>
      <c r="R11" s="19" t="s">
        <v>36</v>
      </c>
      <c r="S11" s="19" t="s">
        <v>36</v>
      </c>
      <c r="U11" s="19">
        <v>240</v>
      </c>
      <c r="V11" s="19">
        <v>36</v>
      </c>
    </row>
    <row r="12" spans="1:22" ht="30" x14ac:dyDescent="0.25">
      <c r="A12" s="5" t="s">
        <v>39</v>
      </c>
      <c r="B12" s="19" t="s">
        <v>49</v>
      </c>
      <c r="C12" s="6" t="s">
        <v>32</v>
      </c>
      <c r="D12" s="19">
        <v>34</v>
      </c>
      <c r="E12" s="19">
        <v>34</v>
      </c>
      <c r="F12" s="19">
        <v>6</v>
      </c>
      <c r="G12" s="19">
        <v>3</v>
      </c>
      <c r="H12" s="19">
        <v>3</v>
      </c>
      <c r="I12" s="19">
        <v>1</v>
      </c>
      <c r="J12" s="27">
        <v>0.2</v>
      </c>
      <c r="K12" s="19" t="s">
        <v>33</v>
      </c>
      <c r="L12" s="19" t="s">
        <v>33</v>
      </c>
      <c r="M12" s="6" t="s">
        <v>34</v>
      </c>
      <c r="N12" s="6" t="s">
        <v>35</v>
      </c>
      <c r="O12" s="6" t="s">
        <v>36</v>
      </c>
      <c r="P12" s="6" t="s">
        <v>44</v>
      </c>
      <c r="Q12" s="28" t="s">
        <v>50</v>
      </c>
      <c r="R12" s="19" t="s">
        <v>36</v>
      </c>
      <c r="S12" s="19" t="s">
        <v>36</v>
      </c>
      <c r="U12" s="19">
        <v>260</v>
      </c>
      <c r="V12" s="19">
        <v>38</v>
      </c>
    </row>
    <row r="14" spans="1:22" ht="38.25" x14ac:dyDescent="0.25">
      <c r="F14" s="22" t="s">
        <v>26</v>
      </c>
      <c r="G14" s="23" t="e">
        <f>G13/F13</f>
        <v>#DIV/0!</v>
      </c>
      <c r="H14" s="23" t="e">
        <f>H13/F13</f>
        <v>#DIV/0!</v>
      </c>
      <c r="I14" s="21"/>
      <c r="J14" s="21"/>
    </row>
    <row r="15" spans="1:22" ht="25.5" x14ac:dyDescent="0.25">
      <c r="F15" s="21"/>
      <c r="G15" s="21"/>
      <c r="H15" s="21"/>
      <c r="I15" s="24" t="s">
        <v>27</v>
      </c>
      <c r="J15" s="15" t="e">
        <f>I13/F13</f>
        <v>#DIV/0!</v>
      </c>
    </row>
    <row r="16" spans="1:22" ht="38.25" x14ac:dyDescent="0.25">
      <c r="F16" s="21"/>
      <c r="G16" s="21"/>
      <c r="H16" s="21"/>
      <c r="I16" s="25" t="s">
        <v>28</v>
      </c>
      <c r="J16" s="16" t="e">
        <f>G13/F13</f>
        <v>#DIV/0!</v>
      </c>
    </row>
    <row r="17" spans="6:10" ht="38.25" x14ac:dyDescent="0.25">
      <c r="F17" s="21"/>
      <c r="G17" s="21"/>
      <c r="H17" s="21"/>
      <c r="I17" s="25" t="s">
        <v>29</v>
      </c>
      <c r="J17" s="16" t="e">
        <f>H13/F13</f>
        <v>#DIV/0!</v>
      </c>
    </row>
  </sheetData>
  <mergeCells count="11">
    <mergeCell ref="O3:O4"/>
    <mergeCell ref="A1:S1"/>
    <mergeCell ref="F2:J2"/>
    <mergeCell ref="K2:S2"/>
    <mergeCell ref="P3:P4"/>
    <mergeCell ref="Q3:Q4"/>
    <mergeCell ref="A3:A4"/>
    <mergeCell ref="B3:B4"/>
    <mergeCell ref="C3:C4"/>
    <mergeCell ref="L3:L4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"/>
  <sheetViews>
    <sheetView topLeftCell="A4" workbookViewId="0">
      <selection activeCell="H12" sqref="H12"/>
    </sheetView>
  </sheetViews>
  <sheetFormatPr defaultRowHeight="15" x14ac:dyDescent="0.25"/>
  <cols>
    <col min="21" max="21" width="13.85546875" bestFit="1" customWidth="1"/>
  </cols>
  <sheetData>
    <row r="1" spans="1:22" ht="18" thickBot="1" x14ac:dyDescent="0.4">
      <c r="A1" s="31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22" x14ac:dyDescent="0.25">
      <c r="A2" s="3"/>
      <c r="B2" s="3"/>
      <c r="C2" s="8"/>
      <c r="D2" s="8"/>
      <c r="E2" s="8"/>
      <c r="F2" s="34" t="s">
        <v>4</v>
      </c>
      <c r="G2" s="34"/>
      <c r="H2" s="34"/>
      <c r="I2" s="34"/>
      <c r="J2" s="34"/>
      <c r="K2" s="34" t="s">
        <v>14</v>
      </c>
      <c r="L2" s="34"/>
      <c r="M2" s="34"/>
      <c r="N2" s="34"/>
      <c r="O2" s="34"/>
      <c r="P2" s="34"/>
      <c r="Q2" s="34"/>
      <c r="R2" s="34"/>
      <c r="S2" s="34"/>
    </row>
    <row r="3" spans="1:22" ht="51" x14ac:dyDescent="0.25">
      <c r="A3" s="36" t="s">
        <v>1</v>
      </c>
      <c r="B3" s="36" t="s">
        <v>2</v>
      </c>
      <c r="C3" s="36" t="s">
        <v>3</v>
      </c>
      <c r="D3" s="4"/>
      <c r="E3" s="4"/>
      <c r="F3" s="7" t="s">
        <v>5</v>
      </c>
      <c r="G3" s="4" t="s">
        <v>6</v>
      </c>
      <c r="H3" s="4" t="s">
        <v>6</v>
      </c>
      <c r="I3" s="4" t="s">
        <v>10</v>
      </c>
      <c r="J3" s="14" t="s">
        <v>12</v>
      </c>
      <c r="K3" s="4" t="s">
        <v>15</v>
      </c>
      <c r="L3" s="36" t="s">
        <v>17</v>
      </c>
      <c r="M3" s="4" t="s">
        <v>18</v>
      </c>
      <c r="N3" s="36" t="s">
        <v>20</v>
      </c>
      <c r="O3" s="30" t="s">
        <v>21</v>
      </c>
      <c r="P3" s="35" t="s">
        <v>22</v>
      </c>
      <c r="Q3" s="36" t="s">
        <v>23</v>
      </c>
      <c r="R3" s="13" t="s">
        <v>24</v>
      </c>
      <c r="S3" s="13" t="s">
        <v>25</v>
      </c>
      <c r="U3" s="20" t="s">
        <v>41</v>
      </c>
      <c r="V3" s="19"/>
    </row>
    <row r="4" spans="1:22" ht="64.5" x14ac:dyDescent="0.25">
      <c r="A4" s="36"/>
      <c r="B4" s="36"/>
      <c r="C4" s="36"/>
      <c r="D4" s="4" t="s">
        <v>45</v>
      </c>
      <c r="E4" s="4" t="s">
        <v>46</v>
      </c>
      <c r="F4" s="2" t="s">
        <v>9</v>
      </c>
      <c r="G4" s="10" t="s">
        <v>7</v>
      </c>
      <c r="H4" s="10" t="s">
        <v>8</v>
      </c>
      <c r="I4" s="10" t="s">
        <v>11</v>
      </c>
      <c r="J4" s="14" t="s">
        <v>13</v>
      </c>
      <c r="K4" s="1" t="s">
        <v>16</v>
      </c>
      <c r="L4" s="36"/>
      <c r="M4" s="4" t="s">
        <v>19</v>
      </c>
      <c r="N4" s="36"/>
      <c r="O4" s="30"/>
      <c r="P4" s="35"/>
      <c r="Q4" s="36"/>
      <c r="R4" s="13" t="s">
        <v>0</v>
      </c>
      <c r="S4" s="13" t="s">
        <v>0</v>
      </c>
      <c r="U4" s="4" t="s">
        <v>42</v>
      </c>
      <c r="V4" s="11" t="s">
        <v>43</v>
      </c>
    </row>
    <row r="5" spans="1:22" ht="63.75" x14ac:dyDescent="0.25">
      <c r="A5" s="5" t="s">
        <v>38</v>
      </c>
      <c r="B5" s="5" t="s">
        <v>31</v>
      </c>
      <c r="C5" s="6" t="s">
        <v>32</v>
      </c>
      <c r="D5" s="6">
        <v>17</v>
      </c>
      <c r="E5" s="6">
        <v>17</v>
      </c>
      <c r="F5" s="17">
        <v>1</v>
      </c>
      <c r="G5" s="17">
        <v>0</v>
      </c>
      <c r="H5" s="17">
        <v>1</v>
      </c>
      <c r="I5" s="17">
        <v>0</v>
      </c>
      <c r="J5" s="27">
        <v>0</v>
      </c>
      <c r="K5" s="19" t="s">
        <v>40</v>
      </c>
      <c r="L5" s="19" t="s">
        <v>40</v>
      </c>
      <c r="M5" s="19" t="s">
        <v>40</v>
      </c>
      <c r="N5" s="19" t="s">
        <v>40</v>
      </c>
      <c r="O5" s="19" t="s">
        <v>40</v>
      </c>
      <c r="P5" s="19" t="s">
        <v>40</v>
      </c>
      <c r="Q5" s="19" t="s">
        <v>40</v>
      </c>
      <c r="R5" s="19" t="s">
        <v>40</v>
      </c>
      <c r="S5" s="19" t="s">
        <v>40</v>
      </c>
      <c r="U5" s="5">
        <v>410</v>
      </c>
      <c r="V5" s="5">
        <v>27</v>
      </c>
    </row>
    <row r="6" spans="1:22" ht="63.75" x14ac:dyDescent="0.25">
      <c r="A6" s="5" t="s">
        <v>39</v>
      </c>
      <c r="B6" s="5" t="s">
        <v>31</v>
      </c>
      <c r="C6" s="6" t="s">
        <v>32</v>
      </c>
      <c r="D6" s="6">
        <v>13</v>
      </c>
      <c r="E6" s="6">
        <v>13</v>
      </c>
      <c r="F6" s="17">
        <v>1</v>
      </c>
      <c r="G6" s="17">
        <v>0</v>
      </c>
      <c r="H6" s="17">
        <v>1</v>
      </c>
      <c r="I6" s="17">
        <v>0</v>
      </c>
      <c r="J6" s="27">
        <v>0</v>
      </c>
      <c r="K6" s="19" t="s">
        <v>40</v>
      </c>
      <c r="L6" s="19" t="s">
        <v>40</v>
      </c>
      <c r="M6" s="19" t="s">
        <v>40</v>
      </c>
      <c r="N6" s="19" t="s">
        <v>40</v>
      </c>
      <c r="O6" s="19" t="s">
        <v>40</v>
      </c>
      <c r="P6" s="19" t="s">
        <v>40</v>
      </c>
      <c r="Q6" s="19" t="s">
        <v>40</v>
      </c>
      <c r="R6" s="19" t="s">
        <v>40</v>
      </c>
      <c r="S6" s="19" t="s">
        <v>40</v>
      </c>
      <c r="U6" s="5">
        <v>390</v>
      </c>
      <c r="V6" s="5">
        <v>23</v>
      </c>
    </row>
    <row r="7" spans="1:22" ht="25.5" x14ac:dyDescent="0.25">
      <c r="A7" s="5" t="s">
        <v>38</v>
      </c>
      <c r="B7" s="5" t="s">
        <v>47</v>
      </c>
      <c r="C7" s="6" t="s">
        <v>32</v>
      </c>
      <c r="D7" s="18">
        <v>24</v>
      </c>
      <c r="E7" s="18">
        <v>24</v>
      </c>
      <c r="F7" s="6">
        <v>4</v>
      </c>
      <c r="G7" s="6">
        <v>0</v>
      </c>
      <c r="H7" s="6">
        <v>4</v>
      </c>
      <c r="I7" s="6">
        <v>1</v>
      </c>
      <c r="J7" s="12">
        <v>0.2</v>
      </c>
      <c r="K7" s="17" t="s">
        <v>33</v>
      </c>
      <c r="L7" s="17" t="s">
        <v>33</v>
      </c>
      <c r="M7" s="6" t="s">
        <v>34</v>
      </c>
      <c r="N7" s="17" t="s">
        <v>35</v>
      </c>
      <c r="O7" s="17" t="s">
        <v>36</v>
      </c>
      <c r="P7" s="17" t="s">
        <v>44</v>
      </c>
      <c r="Q7" s="17" t="s">
        <v>51</v>
      </c>
      <c r="R7" s="17" t="s">
        <v>36</v>
      </c>
      <c r="S7" s="17" t="s">
        <v>36</v>
      </c>
      <c r="U7" s="18">
        <v>400</v>
      </c>
      <c r="V7" s="18">
        <v>30</v>
      </c>
    </row>
    <row r="8" spans="1:22" ht="25.5" x14ac:dyDescent="0.25">
      <c r="A8" s="5" t="s">
        <v>39</v>
      </c>
      <c r="B8" s="5" t="s">
        <v>47</v>
      </c>
      <c r="C8" s="6" t="s">
        <v>32</v>
      </c>
      <c r="D8" s="18">
        <v>16</v>
      </c>
      <c r="E8" s="18">
        <v>16</v>
      </c>
      <c r="F8" s="6">
        <v>2</v>
      </c>
      <c r="G8" s="6">
        <v>0</v>
      </c>
      <c r="H8" s="6">
        <v>2</v>
      </c>
      <c r="I8" s="6">
        <v>0</v>
      </c>
      <c r="J8" s="9">
        <v>0</v>
      </c>
      <c r="K8" s="19" t="s">
        <v>40</v>
      </c>
      <c r="L8" s="19" t="s">
        <v>40</v>
      </c>
      <c r="M8" s="19" t="s">
        <v>40</v>
      </c>
      <c r="N8" s="19" t="s">
        <v>40</v>
      </c>
      <c r="O8" s="19" t="s">
        <v>40</v>
      </c>
      <c r="P8" s="19" t="s">
        <v>40</v>
      </c>
      <c r="Q8" s="19" t="s">
        <v>40</v>
      </c>
      <c r="R8" s="19" t="s">
        <v>40</v>
      </c>
      <c r="S8" s="19" t="s">
        <v>40</v>
      </c>
      <c r="U8" s="18">
        <v>370</v>
      </c>
      <c r="V8" s="18">
        <v>20</v>
      </c>
    </row>
    <row r="9" spans="1:22" x14ac:dyDescent="0.25">
      <c r="A9" s="5" t="s">
        <v>38</v>
      </c>
      <c r="B9" s="5" t="s">
        <v>48</v>
      </c>
      <c r="C9" s="6" t="s">
        <v>32</v>
      </c>
      <c r="D9" s="19">
        <v>20</v>
      </c>
      <c r="E9" s="19">
        <v>17</v>
      </c>
      <c r="F9" s="19">
        <v>4</v>
      </c>
      <c r="G9" s="19">
        <v>2</v>
      </c>
      <c r="H9" s="19">
        <v>2</v>
      </c>
      <c r="I9" s="19">
        <v>0</v>
      </c>
      <c r="J9" s="27">
        <v>0</v>
      </c>
      <c r="K9" s="19" t="s">
        <v>40</v>
      </c>
      <c r="L9" s="19" t="s">
        <v>40</v>
      </c>
      <c r="M9" s="19" t="s">
        <v>40</v>
      </c>
      <c r="N9" s="19" t="s">
        <v>40</v>
      </c>
      <c r="O9" s="19" t="s">
        <v>40</v>
      </c>
      <c r="P9" s="19" t="s">
        <v>40</v>
      </c>
      <c r="Q9" s="19" t="s">
        <v>40</v>
      </c>
      <c r="R9" s="19" t="s">
        <v>40</v>
      </c>
      <c r="S9" s="19" t="s">
        <v>40</v>
      </c>
      <c r="U9" s="19">
        <v>370</v>
      </c>
      <c r="V9" s="19">
        <v>25</v>
      </c>
    </row>
    <row r="10" spans="1:22" x14ac:dyDescent="0.25">
      <c r="A10" s="5" t="s">
        <v>39</v>
      </c>
      <c r="B10" s="5" t="s">
        <v>48</v>
      </c>
      <c r="C10" s="6" t="s">
        <v>32</v>
      </c>
      <c r="D10" s="19">
        <v>23</v>
      </c>
      <c r="E10" s="19">
        <v>20</v>
      </c>
      <c r="F10" s="19">
        <v>5</v>
      </c>
      <c r="G10" s="19">
        <v>3</v>
      </c>
      <c r="H10" s="19">
        <v>2</v>
      </c>
      <c r="I10" s="19">
        <v>0</v>
      </c>
      <c r="J10" s="27">
        <v>0</v>
      </c>
      <c r="K10" s="19" t="s">
        <v>40</v>
      </c>
      <c r="L10" s="19" t="s">
        <v>40</v>
      </c>
      <c r="M10" s="19" t="s">
        <v>40</v>
      </c>
      <c r="N10" s="19" t="s">
        <v>40</v>
      </c>
      <c r="O10" s="19" t="s">
        <v>40</v>
      </c>
      <c r="P10" s="19" t="s">
        <v>40</v>
      </c>
      <c r="Q10" s="19" t="s">
        <v>40</v>
      </c>
      <c r="R10" s="19" t="s">
        <v>40</v>
      </c>
      <c r="S10" s="19" t="s">
        <v>40</v>
      </c>
      <c r="U10" s="19">
        <v>400</v>
      </c>
      <c r="V10" s="19">
        <v>27</v>
      </c>
    </row>
    <row r="14" spans="1:22" ht="38.25" x14ac:dyDescent="0.25">
      <c r="F14" s="22" t="s">
        <v>26</v>
      </c>
      <c r="G14" s="23" t="e">
        <f>G13/F13</f>
        <v>#DIV/0!</v>
      </c>
      <c r="H14" s="23" t="e">
        <f>H13/F13</f>
        <v>#DIV/0!</v>
      </c>
      <c r="I14" s="21"/>
      <c r="J14" s="21"/>
    </row>
    <row r="15" spans="1:22" ht="38.25" x14ac:dyDescent="0.25">
      <c r="F15" s="21"/>
      <c r="G15" s="21"/>
      <c r="H15" s="21"/>
      <c r="I15" s="24" t="s">
        <v>27</v>
      </c>
      <c r="J15" s="15" t="e">
        <f>I13/F13</f>
        <v>#DIV/0!</v>
      </c>
    </row>
    <row r="16" spans="1:22" ht="63.75" x14ac:dyDescent="0.25">
      <c r="F16" s="21"/>
      <c r="G16" s="21"/>
      <c r="H16" s="21"/>
      <c r="I16" s="25" t="s">
        <v>28</v>
      </c>
      <c r="J16" s="16" t="e">
        <f>G13/F13</f>
        <v>#DIV/0!</v>
      </c>
    </row>
    <row r="17" spans="6:10" ht="51" x14ac:dyDescent="0.25">
      <c r="F17" s="21"/>
      <c r="G17" s="21"/>
      <c r="H17" s="21"/>
      <c r="I17" s="25" t="s">
        <v>29</v>
      </c>
      <c r="J17" s="16" t="e">
        <f>H13/F13</f>
        <v>#DIV/0!</v>
      </c>
    </row>
  </sheetData>
  <mergeCells count="11">
    <mergeCell ref="Q3:Q4"/>
    <mergeCell ref="A1:S1"/>
    <mergeCell ref="F2:J2"/>
    <mergeCell ref="K2:S2"/>
    <mergeCell ref="A3:A4"/>
    <mergeCell ref="B3:B4"/>
    <mergeCell ref="C3:C4"/>
    <mergeCell ref="L3:L4"/>
    <mergeCell ref="N3:N4"/>
    <mergeCell ref="O3:O4"/>
    <mergeCell ref="P3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7"/>
  <sheetViews>
    <sheetView tabSelected="1" topLeftCell="A4" workbookViewId="0">
      <selection activeCell="F8" sqref="F8"/>
    </sheetView>
  </sheetViews>
  <sheetFormatPr defaultRowHeight="15" x14ac:dyDescent="0.25"/>
  <cols>
    <col min="1" max="1" width="9.140625" style="39"/>
    <col min="21" max="21" width="13.85546875" bestFit="1" customWidth="1"/>
    <col min="22" max="22" width="10.5703125" customWidth="1"/>
  </cols>
  <sheetData>
    <row r="1" spans="1:22" ht="18" thickBot="1" x14ac:dyDescent="0.4">
      <c r="A1" s="31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22" x14ac:dyDescent="0.25">
      <c r="A2" s="41"/>
      <c r="B2" s="3"/>
      <c r="C2" s="8"/>
      <c r="D2" s="8"/>
      <c r="E2" s="8"/>
      <c r="F2" s="34" t="s">
        <v>4</v>
      </c>
      <c r="G2" s="34"/>
      <c r="H2" s="34"/>
      <c r="I2" s="34"/>
      <c r="J2" s="34"/>
      <c r="K2" s="34" t="s">
        <v>14</v>
      </c>
      <c r="L2" s="34"/>
      <c r="M2" s="34"/>
      <c r="N2" s="34"/>
      <c r="O2" s="34"/>
      <c r="P2" s="34"/>
      <c r="Q2" s="34"/>
      <c r="R2" s="34"/>
      <c r="S2" s="34"/>
    </row>
    <row r="3" spans="1:22" ht="51" x14ac:dyDescent="0.25">
      <c r="A3" s="36" t="s">
        <v>1</v>
      </c>
      <c r="B3" s="36" t="s">
        <v>2</v>
      </c>
      <c r="C3" s="36" t="s">
        <v>3</v>
      </c>
      <c r="D3" s="4"/>
      <c r="E3" s="4"/>
      <c r="F3" s="7" t="s">
        <v>5</v>
      </c>
      <c r="G3" s="4" t="s">
        <v>6</v>
      </c>
      <c r="H3" s="4" t="s">
        <v>6</v>
      </c>
      <c r="I3" s="4" t="s">
        <v>10</v>
      </c>
      <c r="J3" s="14" t="s">
        <v>12</v>
      </c>
      <c r="K3" s="4" t="s">
        <v>15</v>
      </c>
      <c r="L3" s="36" t="s">
        <v>17</v>
      </c>
      <c r="M3" s="4" t="s">
        <v>18</v>
      </c>
      <c r="N3" s="36" t="s">
        <v>20</v>
      </c>
      <c r="O3" s="30" t="s">
        <v>21</v>
      </c>
      <c r="P3" s="35" t="s">
        <v>22</v>
      </c>
      <c r="Q3" s="36" t="s">
        <v>23</v>
      </c>
      <c r="R3" s="13" t="s">
        <v>24</v>
      </c>
      <c r="S3" s="13" t="s">
        <v>25</v>
      </c>
      <c r="U3" s="20" t="s">
        <v>41</v>
      </c>
      <c r="V3" s="19"/>
    </row>
    <row r="4" spans="1:22" ht="64.5" x14ac:dyDescent="0.25">
      <c r="A4" s="36"/>
      <c r="B4" s="36"/>
      <c r="C4" s="36"/>
      <c r="D4" s="4" t="s">
        <v>45</v>
      </c>
      <c r="E4" s="4" t="s">
        <v>46</v>
      </c>
      <c r="F4" s="2" t="s">
        <v>9</v>
      </c>
      <c r="G4" s="10" t="s">
        <v>7</v>
      </c>
      <c r="H4" s="10" t="s">
        <v>8</v>
      </c>
      <c r="I4" s="10" t="s">
        <v>11</v>
      </c>
      <c r="J4" s="14" t="s">
        <v>13</v>
      </c>
      <c r="K4" s="1" t="s">
        <v>16</v>
      </c>
      <c r="L4" s="36"/>
      <c r="M4" s="4" t="s">
        <v>19</v>
      </c>
      <c r="N4" s="36"/>
      <c r="O4" s="30"/>
      <c r="P4" s="35"/>
      <c r="Q4" s="36"/>
      <c r="R4" s="13" t="s">
        <v>0</v>
      </c>
      <c r="S4" s="13" t="s">
        <v>0</v>
      </c>
      <c r="U4" s="4" t="s">
        <v>42</v>
      </c>
      <c r="V4" s="11" t="s">
        <v>43</v>
      </c>
    </row>
    <row r="5" spans="1:22" ht="63.75" x14ac:dyDescent="0.25">
      <c r="A5" s="37" t="s">
        <v>38</v>
      </c>
      <c r="B5" s="5" t="s">
        <v>31</v>
      </c>
      <c r="C5" s="6" t="s">
        <v>32</v>
      </c>
      <c r="D5" s="6">
        <v>7</v>
      </c>
      <c r="E5" s="6">
        <v>7</v>
      </c>
      <c r="F5" s="17">
        <v>0</v>
      </c>
      <c r="G5" s="17">
        <v>0</v>
      </c>
      <c r="H5" s="17">
        <v>7</v>
      </c>
      <c r="I5" s="17">
        <v>0</v>
      </c>
      <c r="J5" s="17" t="s">
        <v>40</v>
      </c>
      <c r="K5" s="17" t="s">
        <v>40</v>
      </c>
      <c r="L5" s="17" t="s">
        <v>40</v>
      </c>
      <c r="M5" s="17" t="s">
        <v>40</v>
      </c>
      <c r="N5" s="17" t="s">
        <v>40</v>
      </c>
      <c r="O5" s="17" t="s">
        <v>40</v>
      </c>
      <c r="P5" s="17" t="s">
        <v>40</v>
      </c>
      <c r="Q5" s="17" t="s">
        <v>40</v>
      </c>
      <c r="R5" s="17" t="s">
        <v>40</v>
      </c>
      <c r="S5" s="17" t="s">
        <v>40</v>
      </c>
      <c r="U5" s="5">
        <v>500</v>
      </c>
      <c r="V5" s="5">
        <v>10</v>
      </c>
    </row>
    <row r="6" spans="1:22" ht="63.75" x14ac:dyDescent="0.25">
      <c r="A6" s="37" t="s">
        <v>39</v>
      </c>
      <c r="B6" s="5" t="s">
        <v>31</v>
      </c>
      <c r="C6" s="6" t="s">
        <v>32</v>
      </c>
      <c r="D6" s="6">
        <v>2</v>
      </c>
      <c r="E6" s="6">
        <v>2</v>
      </c>
      <c r="F6" s="17">
        <v>0</v>
      </c>
      <c r="G6" s="17">
        <v>0</v>
      </c>
      <c r="H6" s="17">
        <v>2</v>
      </c>
      <c r="I6" s="17">
        <v>0</v>
      </c>
      <c r="J6" s="17" t="s">
        <v>40</v>
      </c>
      <c r="K6" s="17" t="s">
        <v>40</v>
      </c>
      <c r="L6" s="17" t="s">
        <v>40</v>
      </c>
      <c r="M6" s="17" t="s">
        <v>40</v>
      </c>
      <c r="N6" s="17" t="s">
        <v>40</v>
      </c>
      <c r="O6" s="17" t="s">
        <v>40</v>
      </c>
      <c r="P6" s="17" t="s">
        <v>40</v>
      </c>
      <c r="Q6" s="17" t="s">
        <v>40</v>
      </c>
      <c r="R6" s="17" t="s">
        <v>40</v>
      </c>
      <c r="S6" s="17" t="s">
        <v>40</v>
      </c>
      <c r="U6" s="5">
        <v>300</v>
      </c>
      <c r="V6" s="5">
        <v>4</v>
      </c>
    </row>
    <row r="7" spans="1:22" ht="25.5" x14ac:dyDescent="0.25">
      <c r="A7" s="37" t="s">
        <v>38</v>
      </c>
      <c r="B7" s="5" t="s">
        <v>47</v>
      </c>
      <c r="C7" s="6" t="s">
        <v>32</v>
      </c>
      <c r="D7" s="18"/>
      <c r="E7" s="18"/>
      <c r="F7" s="6"/>
      <c r="G7" s="6"/>
      <c r="H7" s="6"/>
      <c r="I7" s="6"/>
      <c r="J7" s="12"/>
      <c r="K7" s="17"/>
      <c r="L7" s="17"/>
      <c r="M7" s="17"/>
      <c r="N7" s="17"/>
      <c r="O7" s="17"/>
      <c r="P7" s="17"/>
      <c r="Q7" s="17"/>
      <c r="R7" s="17"/>
      <c r="S7" s="17"/>
      <c r="U7" s="18"/>
      <c r="V7" s="18"/>
    </row>
    <row r="8" spans="1:22" ht="25.5" x14ac:dyDescent="0.25">
      <c r="A8" s="37" t="s">
        <v>39</v>
      </c>
      <c r="B8" s="5" t="s">
        <v>47</v>
      </c>
      <c r="C8" s="6" t="s">
        <v>32</v>
      </c>
      <c r="D8" s="18"/>
      <c r="E8" s="18"/>
      <c r="F8" s="6"/>
      <c r="G8" s="6"/>
      <c r="H8" s="6"/>
      <c r="I8" s="6"/>
      <c r="J8" s="29"/>
      <c r="K8" s="17"/>
      <c r="L8" s="17"/>
      <c r="M8" s="6"/>
      <c r="N8" s="17"/>
      <c r="O8" s="17"/>
      <c r="P8" s="17"/>
      <c r="Q8" s="17"/>
      <c r="R8" s="17"/>
      <c r="S8" s="17"/>
      <c r="U8" s="18"/>
      <c r="V8" s="18"/>
    </row>
    <row r="9" spans="1:22" s="39" customFormat="1" x14ac:dyDescent="0.25">
      <c r="A9" s="37" t="s">
        <v>38</v>
      </c>
      <c r="B9" s="37" t="s">
        <v>48</v>
      </c>
      <c r="C9" s="17" t="s">
        <v>32</v>
      </c>
      <c r="D9" s="38">
        <v>18</v>
      </c>
      <c r="E9" s="38">
        <v>17</v>
      </c>
      <c r="F9" s="17">
        <v>7</v>
      </c>
      <c r="G9" s="17">
        <v>6</v>
      </c>
      <c r="H9" s="17">
        <v>12</v>
      </c>
      <c r="I9" s="17">
        <v>1</v>
      </c>
      <c r="J9" s="29">
        <v>0.2</v>
      </c>
      <c r="K9" s="17" t="s">
        <v>33</v>
      </c>
      <c r="L9" s="17" t="s">
        <v>33</v>
      </c>
      <c r="M9" s="17" t="s">
        <v>34</v>
      </c>
      <c r="N9" s="17" t="s">
        <v>35</v>
      </c>
      <c r="O9" s="17" t="s">
        <v>36</v>
      </c>
      <c r="P9" s="17" t="s">
        <v>44</v>
      </c>
      <c r="Q9" s="17" t="s">
        <v>51</v>
      </c>
      <c r="R9" s="17" t="s">
        <v>36</v>
      </c>
      <c r="S9" s="17" t="s">
        <v>36</v>
      </c>
      <c r="U9" s="40">
        <v>650</v>
      </c>
      <c r="V9" s="40">
        <v>22</v>
      </c>
    </row>
    <row r="10" spans="1:22" s="39" customFormat="1" x14ac:dyDescent="0.25">
      <c r="A10" s="37" t="s">
        <v>39</v>
      </c>
      <c r="B10" s="37" t="s">
        <v>48</v>
      </c>
      <c r="C10" s="17" t="s">
        <v>32</v>
      </c>
      <c r="D10" s="40">
        <v>16</v>
      </c>
      <c r="E10" s="40">
        <v>15</v>
      </c>
      <c r="F10" s="40">
        <v>4</v>
      </c>
      <c r="G10" s="40">
        <v>5</v>
      </c>
      <c r="H10" s="40">
        <v>9</v>
      </c>
      <c r="I10" s="40">
        <v>0</v>
      </c>
      <c r="J10" s="17" t="s">
        <v>40</v>
      </c>
      <c r="K10" s="17" t="s">
        <v>40</v>
      </c>
      <c r="L10" s="17" t="s">
        <v>40</v>
      </c>
      <c r="M10" s="17" t="s">
        <v>40</v>
      </c>
      <c r="N10" s="17" t="s">
        <v>40</v>
      </c>
      <c r="O10" s="17" t="s">
        <v>40</v>
      </c>
      <c r="P10" s="17" t="s">
        <v>40</v>
      </c>
      <c r="Q10" s="17" t="s">
        <v>40</v>
      </c>
      <c r="R10" s="17" t="s">
        <v>40</v>
      </c>
      <c r="S10" s="17" t="s">
        <v>40</v>
      </c>
      <c r="U10" s="40">
        <v>550</v>
      </c>
      <c r="V10" s="40">
        <v>20</v>
      </c>
    </row>
    <row r="14" spans="1:22" ht="38.25" x14ac:dyDescent="0.25">
      <c r="F14" s="22" t="s">
        <v>26</v>
      </c>
      <c r="G14" s="23" t="e">
        <f>G13/F13</f>
        <v>#DIV/0!</v>
      </c>
      <c r="H14" s="23" t="e">
        <f>H13/F13</f>
        <v>#DIV/0!</v>
      </c>
      <c r="I14" s="21"/>
      <c r="J14" s="21"/>
    </row>
    <row r="15" spans="1:22" ht="38.25" x14ac:dyDescent="0.25">
      <c r="F15" s="21"/>
      <c r="G15" s="21"/>
      <c r="H15" s="21"/>
      <c r="I15" s="24" t="s">
        <v>27</v>
      </c>
      <c r="J15" s="15" t="e">
        <f>I13/F13</f>
        <v>#DIV/0!</v>
      </c>
    </row>
    <row r="16" spans="1:22" ht="63.75" x14ac:dyDescent="0.25">
      <c r="F16" s="21"/>
      <c r="G16" s="21"/>
      <c r="H16" s="21"/>
      <c r="I16" s="25" t="s">
        <v>28</v>
      </c>
      <c r="J16" s="16" t="e">
        <f>G13/F13</f>
        <v>#DIV/0!</v>
      </c>
    </row>
    <row r="17" spans="6:10" ht="51" x14ac:dyDescent="0.25">
      <c r="F17" s="21"/>
      <c r="G17" s="21"/>
      <c r="H17" s="21"/>
      <c r="I17" s="25" t="s">
        <v>29</v>
      </c>
      <c r="J17" s="16" t="e">
        <f>H13/F13</f>
        <v>#DIV/0!</v>
      </c>
    </row>
  </sheetData>
  <mergeCells count="11">
    <mergeCell ref="Q3:Q4"/>
    <mergeCell ref="A1:S1"/>
    <mergeCell ref="F2:J2"/>
    <mergeCell ref="K2:S2"/>
    <mergeCell ref="A3:A4"/>
    <mergeCell ref="B3:B4"/>
    <mergeCell ref="C3:C4"/>
    <mergeCell ref="L3:L4"/>
    <mergeCell ref="N3:N4"/>
    <mergeCell ref="O3:O4"/>
    <mergeCell ref="P3: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0cec3f-4ff6-41fb-a3a7-2986445e46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BE4A32C78FB4F898CA973DE49ADE1" ma:contentTypeVersion="9" ma:contentTypeDescription="Create a new document." ma:contentTypeScope="" ma:versionID="839acbeeef49dc292974cdc9f1f57c5e">
  <xsd:schema xmlns:xsd="http://www.w3.org/2001/XMLSchema" xmlns:xs="http://www.w3.org/2001/XMLSchema" xmlns:p="http://schemas.microsoft.com/office/2006/metadata/properties" xmlns:ns3="7d21c879-0472-4f55-af8c-3d12829dc638" xmlns:ns4="830cec3f-4ff6-41fb-a3a7-2986445e46ff" targetNamespace="http://schemas.microsoft.com/office/2006/metadata/properties" ma:root="true" ma:fieldsID="46a729ea7262932650cb18579520afb7" ns3:_="" ns4:_="">
    <xsd:import namespace="7d21c879-0472-4f55-af8c-3d12829dc638"/>
    <xsd:import namespace="830cec3f-4ff6-41fb-a3a7-2986445e46f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1c879-0472-4f55-af8c-3d12829dc6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cec3f-4ff6-41fb-a3a7-2986445e46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3DEF7-52DD-410E-8BC0-4DE8A2B5E3D8}">
  <ds:schemaRefs>
    <ds:schemaRef ds:uri="http://purl.org/dc/terms/"/>
    <ds:schemaRef ds:uri="http://schemas.openxmlformats.org/package/2006/metadata/core-properties"/>
    <ds:schemaRef ds:uri="830cec3f-4ff6-41fb-a3a7-2986445e46f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21c879-0472-4f55-af8c-3d12829dc63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45D73D-3417-4F5B-8C61-0B084E431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21c879-0472-4f55-af8c-3d12829dc638"/>
    <ds:schemaRef ds:uri="830cec3f-4ff6-41fb-a3a7-2986445e46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5B3840-7D75-45D7-B3FC-DF88481A61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2023</vt:lpstr>
      <vt:lpstr>May 2023</vt:lpstr>
      <vt:lpstr>June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 Vyas</dc:creator>
  <cp:lastModifiedBy>Rahul Devshali</cp:lastModifiedBy>
  <dcterms:created xsi:type="dcterms:W3CDTF">2015-06-05T18:17:20Z</dcterms:created>
  <dcterms:modified xsi:type="dcterms:W3CDTF">2023-07-05T11:24:15Z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0x010100FD9BE4A32C78FB4F898CA973DE49ADE1</vt:lpwstr>
  </property>
</Properties>
</file>